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<sst xmlns="http://schemas.openxmlformats.org/spreadsheetml/2006/main" count="127" uniqueCount="86">
  <si>
    <t>理学院应用物理实验室待报废设备</t>
  </si>
  <si>
    <t>设备管理员：李晓莉13991289589</t>
  </si>
  <si>
    <t>设备编号</t>
  </si>
  <si>
    <t>设备名称</t>
  </si>
  <si>
    <t>规格型号</t>
  </si>
  <si>
    <t>单价（元）</t>
  </si>
  <si>
    <t>数量</t>
  </si>
  <si>
    <t>金额（元）</t>
  </si>
  <si>
    <t>购置时间</t>
  </si>
  <si>
    <t>申请报废理由</t>
  </si>
  <si>
    <t>空间弯曲</t>
  </si>
  <si>
    <t>KJWQ*</t>
  </si>
  <si>
    <t>设备老化，无配件或无维修价值</t>
  </si>
  <si>
    <t>静电演示组合</t>
  </si>
  <si>
    <t>JD2H*</t>
  </si>
  <si>
    <t>20075685</t>
  </si>
  <si>
    <t>光栅光谱</t>
  </si>
  <si>
    <t>GSGP*</t>
  </si>
  <si>
    <t>20075678</t>
  </si>
  <si>
    <t>圆形磁场原理</t>
  </si>
  <si>
    <t>YXCC*</t>
  </si>
  <si>
    <t>19850011</t>
  </si>
  <si>
    <t>阿贝比长仪</t>
  </si>
  <si>
    <t>6W</t>
  </si>
  <si>
    <t>19850014</t>
  </si>
  <si>
    <t>X-Y函数记录仪</t>
  </si>
  <si>
    <t>TYPE3086</t>
  </si>
  <si>
    <t>20072772、20072773、20072774、20072775、20072776、20072777、20072778、20072780、20072781、</t>
  </si>
  <si>
    <t>微型电子计算机</t>
  </si>
  <si>
    <t>DELLAO--320</t>
  </si>
  <si>
    <t>19920883</t>
  </si>
  <si>
    <t>反射式单色仪</t>
  </si>
  <si>
    <t>WDF型</t>
  </si>
  <si>
    <t>20041297、20041298、20041299</t>
  </si>
  <si>
    <t>M4610*</t>
  </si>
  <si>
    <t>天远P2605P4/2.66G/256M</t>
  </si>
  <si>
    <t>20075028、20075029、20075030</t>
  </si>
  <si>
    <t>联想启天M430E17纯平</t>
  </si>
  <si>
    <t>清华同方P4 -2.4G256M60G</t>
  </si>
  <si>
    <t>2003-06-01</t>
  </si>
  <si>
    <t>2003-12-01</t>
  </si>
  <si>
    <t>20041435、20041436</t>
  </si>
  <si>
    <t>金博士吉祥D80D6*</t>
  </si>
  <si>
    <t>2004-10-01</t>
  </si>
  <si>
    <t>19840078、19840080、19840082</t>
  </si>
  <si>
    <t>摄谱仪</t>
  </si>
  <si>
    <t>WPL型*</t>
  </si>
  <si>
    <t>1984-05-01</t>
  </si>
  <si>
    <t>20041397、20041398</t>
  </si>
  <si>
    <t>高斯计</t>
  </si>
  <si>
    <t>SXG-1B*</t>
  </si>
  <si>
    <t>示波器</t>
  </si>
  <si>
    <t>OS-902RB20MHZ</t>
  </si>
  <si>
    <t>1995-06-01</t>
  </si>
  <si>
    <t>BF4321*</t>
  </si>
  <si>
    <t>2004-12-01</t>
  </si>
  <si>
    <t>20041395</t>
  </si>
  <si>
    <t>CCD微机密立根油滴仪</t>
  </si>
  <si>
    <t>OM99(A-2)*</t>
  </si>
  <si>
    <t>19970699、19970700、19970701、19970702</t>
  </si>
  <si>
    <t>传感器系统实验仪</t>
  </si>
  <si>
    <t>CSY-968型*</t>
  </si>
  <si>
    <t>1997-10-01</t>
  </si>
  <si>
    <t>20041420、20041421</t>
  </si>
  <si>
    <t>微弱信号检测系统</t>
  </si>
  <si>
    <t>nd-501*</t>
  </si>
  <si>
    <t>20041422、20041423</t>
  </si>
  <si>
    <t>精密衰减器</t>
  </si>
  <si>
    <t>ND-601*</t>
  </si>
  <si>
    <t>20041433</t>
  </si>
  <si>
    <t>激光打印机</t>
  </si>
  <si>
    <t>HP1010*</t>
  </si>
  <si>
    <t>20041434</t>
  </si>
  <si>
    <t>扫描仪</t>
  </si>
  <si>
    <t>SCANMARER4850Ⅱ*</t>
  </si>
  <si>
    <t>20051024\20051025</t>
  </si>
  <si>
    <t>激光管、光谱管多用电源</t>
  </si>
  <si>
    <t>DY-Ⅲ*</t>
  </si>
  <si>
    <t>2005-06-01</t>
  </si>
  <si>
    <t>20052467\20052468</t>
  </si>
  <si>
    <t>光谱管及电源</t>
  </si>
  <si>
    <t>DY-3*</t>
  </si>
  <si>
    <t>2005-12-01</t>
  </si>
  <si>
    <t>20052471</t>
  </si>
  <si>
    <t>仪器推车</t>
  </si>
  <si>
    <t>合   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</si>
</sst>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b/>
      <sz val="10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/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176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>
      <alignment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Border="1" applyAlignment="1" applyProtection="1">
      <alignment horizontal="left" wrapText="1"/>
      <protection locked="0"/>
    </xf>
    <xf numFmtId="176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topLeftCell="A13" workbookViewId="0">
      <selection activeCell="J3" sqref="J3"/>
    </sheetView>
  </sheetViews>
  <sheetFormatPr defaultColWidth="8.72727272727273" defaultRowHeight="13" outlineLevelCol="7"/>
  <cols>
    <col min="1" max="3" width="17.1818181818182" style="3" customWidth="1"/>
    <col min="4" max="4" width="9.45454545454546" style="3" customWidth="1"/>
    <col min="5" max="5" width="8.18181818181818" style="3" customWidth="1"/>
    <col min="6" max="6" width="11.0909090909091" style="3" customWidth="1"/>
    <col min="7" max="7" width="11.1818181818182" style="3" customWidth="1"/>
    <col min="8" max="16384" width="17.1818181818182" style="3" customWidth="1"/>
  </cols>
  <sheetData>
    <row r="1" ht="27.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4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26" spans="1:8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7" t="s">
        <v>7</v>
      </c>
      <c r="G3" s="7" t="s">
        <v>8</v>
      </c>
      <c r="H3" s="8" t="s">
        <v>9</v>
      </c>
    </row>
    <row r="4" ht="26" spans="1:8">
      <c r="A4" s="9">
        <v>20075680</v>
      </c>
      <c r="B4" s="9" t="s">
        <v>10</v>
      </c>
      <c r="C4" s="10" t="s">
        <v>11</v>
      </c>
      <c r="D4" s="11">
        <v>18430</v>
      </c>
      <c r="E4" s="12">
        <v>1</v>
      </c>
      <c r="F4" s="13">
        <f t="shared" ref="F4:F11" si="0">E4*D4</f>
        <v>18430</v>
      </c>
      <c r="G4" s="13">
        <v>2007.12</v>
      </c>
      <c r="H4" s="12" t="s">
        <v>12</v>
      </c>
    </row>
    <row r="5" ht="26" spans="1:8">
      <c r="A5" s="9">
        <v>20075681</v>
      </c>
      <c r="B5" s="10" t="s">
        <v>13</v>
      </c>
      <c r="C5" s="10" t="s">
        <v>14</v>
      </c>
      <c r="D5" s="11">
        <v>18000</v>
      </c>
      <c r="E5" s="12">
        <v>1</v>
      </c>
      <c r="F5" s="13">
        <f t="shared" si="0"/>
        <v>18000</v>
      </c>
      <c r="G5" s="13">
        <v>2007.12</v>
      </c>
      <c r="H5" s="12" t="s">
        <v>12</v>
      </c>
    </row>
    <row r="6" ht="26" spans="1:8">
      <c r="A6" s="14" t="s">
        <v>15</v>
      </c>
      <c r="B6" s="10" t="s">
        <v>16</v>
      </c>
      <c r="C6" s="10" t="s">
        <v>17</v>
      </c>
      <c r="D6" s="11">
        <v>14000</v>
      </c>
      <c r="E6" s="12">
        <v>1</v>
      </c>
      <c r="F6" s="13">
        <f t="shared" si="0"/>
        <v>14000</v>
      </c>
      <c r="G6" s="13">
        <v>2007.12</v>
      </c>
      <c r="H6" s="12" t="s">
        <v>12</v>
      </c>
    </row>
    <row r="7" ht="26" spans="1:8">
      <c r="A7" s="14" t="s">
        <v>18</v>
      </c>
      <c r="B7" s="10" t="s">
        <v>19</v>
      </c>
      <c r="C7" s="10" t="s">
        <v>20</v>
      </c>
      <c r="D7" s="11">
        <v>18430</v>
      </c>
      <c r="E7" s="12">
        <v>1</v>
      </c>
      <c r="F7" s="13">
        <f t="shared" si="0"/>
        <v>18430</v>
      </c>
      <c r="G7" s="13">
        <v>2007.12</v>
      </c>
      <c r="H7" s="12" t="s">
        <v>12</v>
      </c>
    </row>
    <row r="8" ht="26" spans="1:8">
      <c r="A8" s="9" t="s">
        <v>21</v>
      </c>
      <c r="B8" s="9" t="s">
        <v>22</v>
      </c>
      <c r="C8" s="15" t="s">
        <v>23</v>
      </c>
      <c r="D8" s="16">
        <v>4400</v>
      </c>
      <c r="E8" s="12">
        <v>1</v>
      </c>
      <c r="F8" s="13">
        <f t="shared" si="0"/>
        <v>4400</v>
      </c>
      <c r="G8" s="13">
        <v>1985.09</v>
      </c>
      <c r="H8" s="12" t="s">
        <v>12</v>
      </c>
    </row>
    <row r="9" ht="26" spans="1:8">
      <c r="A9" s="9" t="s">
        <v>24</v>
      </c>
      <c r="B9" s="9" t="s">
        <v>25</v>
      </c>
      <c r="C9" s="15" t="s">
        <v>26</v>
      </c>
      <c r="D9" s="16">
        <v>7200</v>
      </c>
      <c r="E9" s="12">
        <v>1</v>
      </c>
      <c r="F9" s="13">
        <f t="shared" si="0"/>
        <v>7200</v>
      </c>
      <c r="G9" s="13">
        <v>1985.05</v>
      </c>
      <c r="H9" s="12" t="s">
        <v>12</v>
      </c>
    </row>
    <row r="10" ht="78" spans="1:8">
      <c r="A10" s="14" t="s">
        <v>27</v>
      </c>
      <c r="B10" s="12" t="s">
        <v>28</v>
      </c>
      <c r="C10" s="12" t="s">
        <v>29</v>
      </c>
      <c r="D10" s="17">
        <v>4950</v>
      </c>
      <c r="E10" s="12">
        <v>9</v>
      </c>
      <c r="F10" s="13">
        <f t="shared" si="0"/>
        <v>44550</v>
      </c>
      <c r="G10" s="18">
        <v>39264</v>
      </c>
      <c r="H10" s="12" t="s">
        <v>12</v>
      </c>
    </row>
    <row r="11" ht="26" spans="1:8">
      <c r="A11" s="14" t="s">
        <v>30</v>
      </c>
      <c r="B11" s="12" t="s">
        <v>31</v>
      </c>
      <c r="C11" s="12" t="s">
        <v>32</v>
      </c>
      <c r="D11" s="17">
        <v>3820</v>
      </c>
      <c r="E11" s="12">
        <v>1</v>
      </c>
      <c r="F11" s="13">
        <f t="shared" si="0"/>
        <v>3820</v>
      </c>
      <c r="G11" s="13">
        <v>1992.12</v>
      </c>
      <c r="H11" s="12" t="s">
        <v>12</v>
      </c>
    </row>
    <row r="12" ht="26" spans="1:8">
      <c r="A12" s="14" t="s">
        <v>33</v>
      </c>
      <c r="B12" s="19" t="s">
        <v>28</v>
      </c>
      <c r="C12" s="19" t="s">
        <v>34</v>
      </c>
      <c r="D12" s="17">
        <v>6080</v>
      </c>
      <c r="E12" s="12">
        <v>3</v>
      </c>
      <c r="F12" s="13">
        <f t="shared" ref="F12:F30" si="1">E12*D12</f>
        <v>18240</v>
      </c>
      <c r="G12" s="18">
        <v>38231</v>
      </c>
      <c r="H12" s="12" t="s">
        <v>12</v>
      </c>
    </row>
    <row r="13" ht="26" spans="1:8">
      <c r="A13" s="19">
        <v>20033402</v>
      </c>
      <c r="B13" s="19" t="s">
        <v>28</v>
      </c>
      <c r="C13" s="19" t="s">
        <v>35</v>
      </c>
      <c r="D13" s="17">
        <v>8300</v>
      </c>
      <c r="E13" s="12">
        <v>1</v>
      </c>
      <c r="F13" s="13">
        <f t="shared" si="1"/>
        <v>8300</v>
      </c>
      <c r="G13" s="18">
        <v>37956</v>
      </c>
      <c r="H13" s="12" t="s">
        <v>12</v>
      </c>
    </row>
    <row r="14" ht="26" spans="1:8">
      <c r="A14" s="20" t="s">
        <v>36</v>
      </c>
      <c r="B14" s="20" t="s">
        <v>28</v>
      </c>
      <c r="C14" s="20" t="s">
        <v>37</v>
      </c>
      <c r="D14" s="21">
        <v>4700</v>
      </c>
      <c r="E14" s="13">
        <v>3</v>
      </c>
      <c r="F14" s="13">
        <f t="shared" si="1"/>
        <v>14100</v>
      </c>
      <c r="G14" s="18">
        <v>39356</v>
      </c>
      <c r="H14" s="12" t="s">
        <v>12</v>
      </c>
    </row>
    <row r="15" ht="26" spans="1:8">
      <c r="A15" s="13">
        <v>20031124</v>
      </c>
      <c r="B15" s="20" t="s">
        <v>28</v>
      </c>
      <c r="C15" s="20" t="s">
        <v>38</v>
      </c>
      <c r="D15" s="21">
        <v>8084</v>
      </c>
      <c r="E15" s="13">
        <v>1</v>
      </c>
      <c r="F15" s="13">
        <f t="shared" si="1"/>
        <v>8084</v>
      </c>
      <c r="G15" s="20" t="s">
        <v>39</v>
      </c>
      <c r="H15" s="12" t="s">
        <v>12</v>
      </c>
    </row>
    <row r="16" ht="26" spans="1:8">
      <c r="A16" s="20">
        <v>20033402</v>
      </c>
      <c r="B16" s="20" t="s">
        <v>28</v>
      </c>
      <c r="C16" s="20" t="s">
        <v>35</v>
      </c>
      <c r="D16" s="13">
        <v>8300</v>
      </c>
      <c r="E16" s="13">
        <v>1</v>
      </c>
      <c r="F16" s="13">
        <f t="shared" si="1"/>
        <v>8300</v>
      </c>
      <c r="G16" s="20" t="s">
        <v>40</v>
      </c>
      <c r="H16" s="12" t="s">
        <v>12</v>
      </c>
    </row>
    <row r="17" ht="26" spans="1:8">
      <c r="A17" s="13" t="s">
        <v>41</v>
      </c>
      <c r="B17" s="20" t="s">
        <v>28</v>
      </c>
      <c r="C17" s="20" t="s">
        <v>42</v>
      </c>
      <c r="D17" s="21">
        <v>5485</v>
      </c>
      <c r="E17" s="13">
        <v>2</v>
      </c>
      <c r="F17" s="13">
        <f t="shared" si="1"/>
        <v>10970</v>
      </c>
      <c r="G17" s="20" t="s">
        <v>43</v>
      </c>
      <c r="H17" s="12" t="s">
        <v>12</v>
      </c>
    </row>
    <row r="18" ht="26" spans="1:8">
      <c r="A18" s="20" t="s">
        <v>44</v>
      </c>
      <c r="B18" s="20" t="s">
        <v>45</v>
      </c>
      <c r="C18" s="20" t="s">
        <v>46</v>
      </c>
      <c r="D18" s="21">
        <v>4000</v>
      </c>
      <c r="E18" s="13">
        <v>3</v>
      </c>
      <c r="F18" s="13">
        <f t="shared" si="1"/>
        <v>12000</v>
      </c>
      <c r="G18" s="20" t="s">
        <v>47</v>
      </c>
      <c r="H18" s="12" t="s">
        <v>12</v>
      </c>
    </row>
    <row r="19" ht="26" spans="1:8">
      <c r="A19" s="13" t="s">
        <v>48</v>
      </c>
      <c r="B19" s="20" t="s">
        <v>49</v>
      </c>
      <c r="C19" s="20" t="s">
        <v>50</v>
      </c>
      <c r="D19" s="21">
        <v>1400</v>
      </c>
      <c r="E19" s="13">
        <v>2</v>
      </c>
      <c r="F19" s="13">
        <f t="shared" si="1"/>
        <v>2800</v>
      </c>
      <c r="G19" s="20" t="s">
        <v>43</v>
      </c>
      <c r="H19" s="12" t="s">
        <v>12</v>
      </c>
    </row>
    <row r="20" ht="26" spans="1:8">
      <c r="A20" s="13">
        <v>19950254</v>
      </c>
      <c r="B20" s="20" t="s">
        <v>51</v>
      </c>
      <c r="C20" s="20" t="s">
        <v>52</v>
      </c>
      <c r="D20" s="21">
        <v>5700</v>
      </c>
      <c r="E20" s="13">
        <v>1</v>
      </c>
      <c r="F20" s="13">
        <f t="shared" si="1"/>
        <v>5700</v>
      </c>
      <c r="G20" s="20" t="s">
        <v>53</v>
      </c>
      <c r="H20" s="12" t="s">
        <v>12</v>
      </c>
    </row>
    <row r="21" ht="26" spans="1:8">
      <c r="A21" s="13">
        <v>20041896</v>
      </c>
      <c r="B21" s="20" t="s">
        <v>51</v>
      </c>
      <c r="C21" s="20" t="s">
        <v>54</v>
      </c>
      <c r="D21" s="21">
        <v>1750</v>
      </c>
      <c r="E21" s="13">
        <v>1</v>
      </c>
      <c r="F21" s="13">
        <f t="shared" si="1"/>
        <v>1750</v>
      </c>
      <c r="G21" s="20" t="s">
        <v>55</v>
      </c>
      <c r="H21" s="12" t="s">
        <v>12</v>
      </c>
    </row>
    <row r="22" ht="26" spans="1:8">
      <c r="A22" s="20" t="s">
        <v>56</v>
      </c>
      <c r="B22" s="20" t="s">
        <v>57</v>
      </c>
      <c r="C22" s="20" t="s">
        <v>58</v>
      </c>
      <c r="D22" s="21">
        <v>5900</v>
      </c>
      <c r="E22" s="13">
        <v>1</v>
      </c>
      <c r="F22" s="13">
        <f t="shared" si="1"/>
        <v>5900</v>
      </c>
      <c r="G22" s="20" t="s">
        <v>43</v>
      </c>
      <c r="H22" s="12" t="s">
        <v>12</v>
      </c>
    </row>
    <row r="23" ht="26" spans="1:8">
      <c r="A23" s="13" t="s">
        <v>59</v>
      </c>
      <c r="B23" s="20" t="s">
        <v>60</v>
      </c>
      <c r="C23" s="20" t="s">
        <v>61</v>
      </c>
      <c r="D23" s="21">
        <v>5600</v>
      </c>
      <c r="E23" s="13">
        <v>4</v>
      </c>
      <c r="F23" s="13">
        <f t="shared" si="1"/>
        <v>22400</v>
      </c>
      <c r="G23" s="20" t="s">
        <v>62</v>
      </c>
      <c r="H23" s="12" t="s">
        <v>12</v>
      </c>
    </row>
    <row r="24" ht="26" spans="1:8">
      <c r="A24" s="13" t="s">
        <v>63</v>
      </c>
      <c r="B24" s="20" t="s">
        <v>64</v>
      </c>
      <c r="C24" s="20" t="s">
        <v>65</v>
      </c>
      <c r="D24" s="21">
        <v>16000</v>
      </c>
      <c r="E24" s="13">
        <v>2</v>
      </c>
      <c r="F24" s="13">
        <f t="shared" si="1"/>
        <v>32000</v>
      </c>
      <c r="G24" s="20" t="s">
        <v>43</v>
      </c>
      <c r="H24" s="12" t="s">
        <v>12</v>
      </c>
    </row>
    <row r="25" ht="26" spans="1:8">
      <c r="A25" s="20" t="s">
        <v>66</v>
      </c>
      <c r="B25" s="20" t="s">
        <v>67</v>
      </c>
      <c r="C25" s="20" t="s">
        <v>68</v>
      </c>
      <c r="D25" s="21">
        <v>1300</v>
      </c>
      <c r="E25" s="13">
        <v>2</v>
      </c>
      <c r="F25" s="13">
        <f t="shared" si="1"/>
        <v>2600</v>
      </c>
      <c r="G25" s="20" t="s">
        <v>43</v>
      </c>
      <c r="H25" s="12" t="s">
        <v>12</v>
      </c>
    </row>
    <row r="26" ht="26" spans="1:8">
      <c r="A26" s="20" t="s">
        <v>69</v>
      </c>
      <c r="B26" s="20" t="s">
        <v>70</v>
      </c>
      <c r="C26" s="20" t="s">
        <v>71</v>
      </c>
      <c r="D26" s="21">
        <v>1580</v>
      </c>
      <c r="E26" s="13">
        <v>1</v>
      </c>
      <c r="F26" s="13">
        <f t="shared" si="1"/>
        <v>1580</v>
      </c>
      <c r="G26" s="20" t="s">
        <v>43</v>
      </c>
      <c r="H26" s="12" t="s">
        <v>12</v>
      </c>
    </row>
    <row r="27" ht="26" spans="1:8">
      <c r="A27" s="20" t="s">
        <v>72</v>
      </c>
      <c r="B27" s="20" t="s">
        <v>73</v>
      </c>
      <c r="C27" s="20" t="s">
        <v>74</v>
      </c>
      <c r="D27" s="21">
        <v>850</v>
      </c>
      <c r="E27" s="13">
        <v>1</v>
      </c>
      <c r="F27" s="13">
        <f t="shared" si="1"/>
        <v>850</v>
      </c>
      <c r="G27" s="20" t="s">
        <v>43</v>
      </c>
      <c r="H27" s="12" t="s">
        <v>12</v>
      </c>
    </row>
    <row r="28" ht="26" spans="1:8">
      <c r="A28" s="20" t="s">
        <v>75</v>
      </c>
      <c r="B28" s="20" t="s">
        <v>76</v>
      </c>
      <c r="C28" s="20" t="s">
        <v>77</v>
      </c>
      <c r="D28" s="21">
        <v>1665</v>
      </c>
      <c r="E28" s="13">
        <v>2</v>
      </c>
      <c r="F28" s="13">
        <f t="shared" si="1"/>
        <v>3330</v>
      </c>
      <c r="G28" s="20" t="s">
        <v>78</v>
      </c>
      <c r="H28" s="12" t="s">
        <v>12</v>
      </c>
    </row>
    <row r="29" ht="26" spans="1:8">
      <c r="A29" s="20" t="s">
        <v>79</v>
      </c>
      <c r="B29" s="20" t="s">
        <v>80</v>
      </c>
      <c r="C29" s="20" t="s">
        <v>81</v>
      </c>
      <c r="D29" s="21">
        <v>1800</v>
      </c>
      <c r="E29" s="13">
        <v>2</v>
      </c>
      <c r="F29" s="13">
        <f t="shared" si="1"/>
        <v>3600</v>
      </c>
      <c r="G29" s="20" t="s">
        <v>82</v>
      </c>
      <c r="H29" s="12" t="s">
        <v>12</v>
      </c>
    </row>
    <row r="30" ht="26" spans="1:8">
      <c r="A30" s="20" t="s">
        <v>83</v>
      </c>
      <c r="B30" s="20" t="s">
        <v>84</v>
      </c>
      <c r="C30" s="13"/>
      <c r="D30" s="21">
        <v>780</v>
      </c>
      <c r="E30" s="13">
        <v>1</v>
      </c>
      <c r="F30" s="13">
        <f t="shared" si="1"/>
        <v>780</v>
      </c>
      <c r="G30" s="20" t="s">
        <v>82</v>
      </c>
      <c r="H30" s="12" t="s">
        <v>12</v>
      </c>
    </row>
    <row r="31" spans="1:8">
      <c r="A31" s="22" t="s">
        <v>85</v>
      </c>
      <c r="B31" s="22"/>
      <c r="C31" s="22"/>
      <c r="D31" s="22"/>
      <c r="E31" s="22"/>
      <c r="F31" s="23">
        <f>SUM(F4:F30)</f>
        <v>292114</v>
      </c>
      <c r="G31" s="23"/>
      <c r="H31" s="23"/>
    </row>
    <row r="32" spans="1:1">
      <c r="A32" s="24"/>
    </row>
  </sheetData>
  <mergeCells count="4">
    <mergeCell ref="A1:H1"/>
    <mergeCell ref="A2:H2"/>
    <mergeCell ref="A31:E31"/>
    <mergeCell ref="F31:H31"/>
  </mergeCells>
  <dataValidations count="8">
    <dataValidation type="custom" allowBlank="1" showInputMessage="1" showErrorMessage="1" errorTitle="警告" error="合计数大于等于200000" promptTitle="注意" prompt="合计金额小于200000" sqref="E4 E5 E6 E7" errorStyle="warning">
      <formula1>#REF!&lt;200000</formula1>
    </dataValidation>
    <dataValidation type="custom" allowBlank="1" showInputMessage="1" showErrorMessage="1" errorTitle="警告" error="合计数大于等于200000" promptTitle="注意" prompt="合计金额小于200000" sqref="E8" errorStyle="warning">
      <formula1>D14&lt;200000</formula1>
    </dataValidation>
    <dataValidation type="custom" allowBlank="1" showInputMessage="1" showErrorMessage="1" errorTitle="警告" error="合计数大于等于200000" promptTitle="注意" prompt="合计金额小于200000" sqref="E13" errorStyle="warning">
      <formula1>D14&lt;200000</formula1>
    </dataValidation>
    <dataValidation type="custom" allowBlank="1" showInputMessage="1" showErrorMessage="1" errorTitle="警告" error="合计数大于等于200000" promptTitle="注意" prompt="合计金额小于200000" sqref="E12" errorStyle="warning">
      <formula1>D14&lt;200000</formula1>
    </dataValidation>
    <dataValidation type="custom" allowBlank="1" showInputMessage="1" showErrorMessage="1" errorTitle="警告" error="合计数大于等于200000" promptTitle="注意" prompt="合计金额小于200000" sqref="E10" errorStyle="warning">
      <formula1>D14&lt;200000</formula1>
    </dataValidation>
    <dataValidation type="custom" allowBlank="1" showInputMessage="1" showErrorMessage="1" errorTitle="警告" error="合计数大于等于200000" promptTitle="注意" prompt="合计金额小于200000" sqref="E9" errorStyle="warning">
      <formula1>D14&lt;200000</formula1>
    </dataValidation>
    <dataValidation type="list" allowBlank="1" showInputMessage="1" showErrorMessage="1" sqref="H4:H7 H8:H11 H12:H13 H14:H30">
      <formula1>"技术落后、无法适应教学、科研需求,设备老化，无配件或无维修价值,因事故等造成固定资产毁损,自然灾害造成固定资产提前报废,"</formula1>
    </dataValidation>
    <dataValidation type="custom" allowBlank="1" showInputMessage="1" showErrorMessage="1" errorTitle="警告" error="合计数大于等于200000" promptTitle="注意" prompt="合计金额小于200000" sqref="E11" errorStyle="warning">
      <formula1>D14&lt;200000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ring0163</cp:lastModifiedBy>
  <dcterms:created xsi:type="dcterms:W3CDTF">2019-06-04T02:33:00Z</dcterms:created>
  <dcterms:modified xsi:type="dcterms:W3CDTF">2019-06-12T02:06:51Z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